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720" yWindow="150" windowWidth="13770" windowHeight="9210"/>
  </bookViews>
  <sheets>
    <sheet name="Equipment Valuation" sheetId="1" r:id="rId1"/>
  </sheets>
  <calcPr calcId="145621"/>
</workbook>
</file>

<file path=xl/calcChain.xml><?xml version="1.0" encoding="utf-8"?>
<calcChain xmlns="http://schemas.openxmlformats.org/spreadsheetml/2006/main">
  <c r="F19" i="1" l="1"/>
  <c r="G19" i="1"/>
  <c r="H19" i="1"/>
  <c r="I19" i="1"/>
  <c r="D19" i="1"/>
  <c r="E19" i="1"/>
  <c r="E20" i="1" l="1"/>
  <c r="E21" i="1" s="1"/>
  <c r="E22" i="1" s="1"/>
  <c r="F20" i="1"/>
  <c r="G20" i="1"/>
  <c r="G21" i="1" s="1"/>
  <c r="G22" i="1" s="1"/>
  <c r="H20" i="1"/>
  <c r="H21" i="1" s="1"/>
  <c r="H22" i="1" s="1"/>
  <c r="I20" i="1"/>
  <c r="I21" i="1" s="1"/>
  <c r="I22" i="1" s="1"/>
  <c r="F21" i="1"/>
  <c r="F22" i="1" s="1"/>
  <c r="E23" i="1"/>
  <c r="E24" i="1" s="1"/>
  <c r="F23" i="1"/>
  <c r="G23" i="1"/>
  <c r="H23" i="1"/>
  <c r="H24" i="1" s="1"/>
  <c r="I23" i="1"/>
  <c r="I24" i="1" s="1"/>
  <c r="F24" i="1"/>
  <c r="F26" i="1" s="1"/>
  <c r="G24" i="1"/>
  <c r="G25" i="1" s="1"/>
  <c r="D23" i="1"/>
  <c r="D24" i="1" s="1"/>
  <c r="D26" i="1" s="1"/>
  <c r="F25" i="1" l="1"/>
  <c r="I26" i="1"/>
  <c r="I25" i="1"/>
  <c r="E25" i="1"/>
  <c r="E26" i="1"/>
  <c r="D25" i="1"/>
  <c r="H26" i="1"/>
  <c r="H25" i="1"/>
  <c r="G26" i="1"/>
  <c r="D20" i="1"/>
  <c r="D21" i="1" s="1"/>
  <c r="D22" i="1" s="1"/>
</calcChain>
</file>

<file path=xl/sharedStrings.xml><?xml version="1.0" encoding="utf-8"?>
<sst xmlns="http://schemas.openxmlformats.org/spreadsheetml/2006/main" count="35" uniqueCount="33">
  <si>
    <t>Added Sales Dollars expected per month.</t>
  </si>
  <si>
    <t>New Equipment Profit Analysis</t>
  </si>
  <si>
    <t xml:space="preserve"> </t>
  </si>
  <si>
    <t>Example</t>
  </si>
  <si>
    <t>Booth Heater</t>
  </si>
  <si>
    <t>The following fields will automatically calculate as you put in the numbers above for your shop.</t>
  </si>
  <si>
    <t>Name the equipment you are considering.</t>
  </si>
  <si>
    <t>Average monthly number of vehicles repaired.</t>
  </si>
  <si>
    <t>Number of vehicles out of 10 needing this equipment.</t>
  </si>
  <si>
    <t>Labor hours added to R.O. per repair.</t>
  </si>
  <si>
    <t>Labor rate this type of repair?</t>
  </si>
  <si>
    <t>What percent of your sales is labor?</t>
  </si>
  <si>
    <t xml:space="preserve">Average revenue per hour on a stall. </t>
  </si>
  <si>
    <t>How much is the monthly payment?</t>
  </si>
  <si>
    <t>How many payments will you have to make?</t>
  </si>
  <si>
    <t>Stall hours per repair it will free up?</t>
  </si>
  <si>
    <t xml:space="preserve">Percentage of payment covered by added gross profit. </t>
  </si>
  <si>
    <t xml:space="preserve">Number of months for the equipment to pay for itself. </t>
  </si>
  <si>
    <t>Equipment  #1</t>
  </si>
  <si>
    <t>Equipment  #2</t>
  </si>
  <si>
    <t>Equipment  #3</t>
  </si>
  <si>
    <t>Equipment  #4</t>
  </si>
  <si>
    <t>Equipment  #5</t>
  </si>
  <si>
    <t>Monthly stall hours freed up for other work.</t>
  </si>
  <si>
    <t>Monthly number of vehicles requiring this repair.</t>
  </si>
  <si>
    <t>Gross profit dollars added per month.</t>
  </si>
  <si>
    <t>Added gross profit dollars available for those stalls.</t>
  </si>
  <si>
    <t>For equipment that adds labor hours.</t>
  </si>
  <si>
    <t>For equipment that reduces stall time.</t>
  </si>
  <si>
    <t>Fill out the top section and this will compare financial sense   of purchasing up to 5 pieces of equipment.</t>
  </si>
  <si>
    <t>Shawnee Paint</t>
  </si>
  <si>
    <t xml:space="preserve">405 275 1160 </t>
  </si>
  <si>
    <t>www.shawneepaint.com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</si>
</sst>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6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color theme="4" tint="-0.249977111117893"/>
      <name val="Calibri"/>
      <family val="2"/>
      <scheme val="minor"/>
    </font>
    <font>
      <b/>
      <sz val="10"/>
      <color rgb="FF122030"/>
      <name val="Calibri"/>
      <family val="2"/>
      <scheme val="minor"/>
    </font>
    <font>
      <sz val="10"/>
      <color rgb="FF122030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8"/>
      <color theme="1"/>
      <name val="Monotype Corsiva"/>
      <family val="4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6EAEE"/>
        <bgColor indexed="64"/>
      </patternFill>
    </fill>
  </fills>
  <borders count="33">
    <border>
      <left/>
      <right/>
      <top/>
      <bottom/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/>
      <top style="medium">
        <color auto="1"/>
      </top>
      <bottom style="thin">
        <color auto="1"/>
      </bottom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medium">
        <color auto="1"/>
      </bottom>
      <diagonal/>
    </border>
    <border>
      <left style="hair">
        <color auto="1"/>
      </left>
      <right/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hair">
        <color theme="1" tint="0.24994659260841701"/>
      </right>
      <top/>
      <bottom style="thin">
        <color auto="1"/>
      </bottom>
      <diagonal/>
    </border>
    <border>
      <left style="hair">
        <color theme="1" tint="0.24994659260841701"/>
      </left>
      <right style="hair">
        <color theme="1" tint="0.24994659260841701"/>
      </right>
      <top/>
      <bottom style="thin">
        <color auto="1"/>
      </bottom>
      <diagonal/>
    </border>
    <border>
      <left style="hair">
        <color theme="1" tint="0.24994659260841701"/>
      </left>
      <right/>
      <top/>
      <bottom style="thin">
        <color auto="1"/>
      </bottom>
      <diagonal/>
    </border>
    <border>
      <left/>
      <right style="hair">
        <color theme="1" tint="0.24994659260841701"/>
      </right>
      <top/>
      <bottom/>
      <diagonal/>
    </border>
    <border>
      <left style="hair">
        <color theme="1" tint="0.24994659260841701"/>
      </left>
      <right style="hair">
        <color theme="1" tint="0.24994659260841701"/>
      </right>
      <top/>
      <bottom/>
      <diagonal/>
    </border>
    <border>
      <left style="hair">
        <color theme="1" tint="0.24994659260841701"/>
      </left>
      <right/>
      <top/>
      <bottom/>
      <diagonal/>
    </border>
    <border>
      <left/>
      <right style="hair">
        <color theme="1" tint="0.24994659260841701"/>
      </right>
      <top/>
      <bottom style="thin">
        <color theme="4" tint="-0.499984740745262"/>
      </bottom>
      <diagonal/>
    </border>
    <border>
      <left style="hair">
        <color theme="1" tint="0.24994659260841701"/>
      </left>
      <right style="hair">
        <color theme="1" tint="0.24994659260841701"/>
      </right>
      <top/>
      <bottom style="thin">
        <color theme="4" tint="-0.499984740745262"/>
      </bottom>
      <diagonal/>
    </border>
    <border>
      <left style="hair">
        <color theme="1" tint="0.24994659260841701"/>
      </left>
      <right/>
      <top/>
      <bottom style="thin">
        <color theme="4" tint="-0.499984740745262"/>
      </bottom>
      <diagonal/>
    </border>
    <border>
      <left/>
      <right style="hair">
        <color theme="1" tint="0.24994659260841701"/>
      </right>
      <top style="thin">
        <color theme="4" tint="-0.499984740745262"/>
      </top>
      <bottom style="thin">
        <color theme="4" tint="-0.499984740745262"/>
      </bottom>
      <diagonal/>
    </border>
    <border>
      <left style="hair">
        <color theme="1" tint="0.24994659260841701"/>
      </left>
      <right style="hair">
        <color theme="1" tint="0.24994659260841701"/>
      </right>
      <top style="thin">
        <color theme="4" tint="-0.499984740745262"/>
      </top>
      <bottom style="thin">
        <color theme="4" tint="-0.499984740745262"/>
      </bottom>
      <diagonal/>
    </border>
    <border>
      <left style="hair">
        <color theme="1" tint="0.24994659260841701"/>
      </left>
      <right/>
      <top style="thin">
        <color theme="4" tint="-0.499984740745262"/>
      </top>
      <bottom style="thin">
        <color theme="4" tint="-0.499984740745262"/>
      </bottom>
      <diagonal/>
    </border>
    <border>
      <left/>
      <right style="hair">
        <color theme="1" tint="0.24994659260841701"/>
      </right>
      <top style="thin">
        <color theme="4" tint="-0.499984740745262"/>
      </top>
      <bottom/>
      <diagonal/>
    </border>
    <border>
      <left style="hair">
        <color theme="1" tint="0.24994659260841701"/>
      </left>
      <right style="hair">
        <color theme="1" tint="0.24994659260841701"/>
      </right>
      <top style="thin">
        <color theme="4" tint="-0.499984740745262"/>
      </top>
      <bottom/>
      <diagonal/>
    </border>
    <border>
      <left style="hair">
        <color theme="1" tint="0.24994659260841701"/>
      </left>
      <right/>
      <top style="thin">
        <color theme="4" tint="-0.499984740745262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94">
    <xf numFmtId="0" fontId="0" fillId="0" borderId="0" xfId="0"/>
    <xf numFmtId="0" fontId="2" fillId="0" borderId="0" xfId="0" applyFont="1" applyAlignment="1">
      <alignment horizontal="left" vertical="center" indent="1"/>
    </xf>
    <xf numFmtId="0" fontId="3" fillId="2" borderId="0" xfId="0" applyFont="1" applyFill="1" applyAlignment="1">
      <alignment horizontal="left" vertical="center" indent="1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2" borderId="0" xfId="0" applyFont="1" applyFill="1"/>
    <xf numFmtId="0" fontId="2" fillId="2" borderId="0" xfId="0" applyFont="1" applyFill="1" applyAlignment="1">
      <alignment horizontal="left" vertical="center" indent="1"/>
    </xf>
    <xf numFmtId="0" fontId="3" fillId="2" borderId="0" xfId="0" applyFont="1" applyFill="1" applyAlignment="1">
      <alignment horizontal="center" vertical="center"/>
    </xf>
    <xf numFmtId="0" fontId="2" fillId="5" borderId="0" xfId="0" applyFont="1" applyFill="1"/>
    <xf numFmtId="0" fontId="5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9" fillId="3" borderId="1" xfId="0" applyFont="1" applyFill="1" applyBorder="1" applyAlignment="1">
      <alignment horizontal="left" vertical="center" wrapText="1" indent="1"/>
    </xf>
    <xf numFmtId="0" fontId="9" fillId="3" borderId="2" xfId="0" applyFont="1" applyFill="1" applyBorder="1" applyAlignment="1">
      <alignment horizontal="left" vertical="center" wrapText="1" indent="1"/>
    </xf>
    <xf numFmtId="0" fontId="7" fillId="3" borderId="2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 applyProtection="1">
      <alignment horizontal="center" vertical="center" wrapText="1"/>
      <protection locked="0"/>
    </xf>
    <xf numFmtId="0" fontId="9" fillId="3" borderId="2" xfId="0" applyFont="1" applyFill="1" applyBorder="1" applyAlignment="1" applyProtection="1">
      <alignment horizontal="left" vertical="center" indent="1"/>
      <protection locked="0"/>
    </xf>
    <xf numFmtId="0" fontId="9" fillId="3" borderId="3" xfId="0" applyFont="1" applyFill="1" applyBorder="1" applyAlignment="1" applyProtection="1">
      <alignment horizontal="left" vertical="center" indent="1"/>
      <protection locked="0"/>
    </xf>
    <xf numFmtId="0" fontId="9" fillId="3" borderId="1" xfId="0" applyFont="1" applyFill="1" applyBorder="1" applyAlignment="1">
      <alignment horizontal="left" vertical="center" indent="1"/>
    </xf>
    <xf numFmtId="0" fontId="9" fillId="3" borderId="2" xfId="0" applyFont="1" applyFill="1" applyBorder="1" applyAlignment="1">
      <alignment horizontal="left" vertical="center" indent="1"/>
    </xf>
    <xf numFmtId="0" fontId="7" fillId="3" borderId="2" xfId="0" applyFont="1" applyFill="1" applyBorder="1" applyAlignment="1">
      <alignment horizontal="center" vertical="center"/>
    </xf>
    <xf numFmtId="0" fontId="9" fillId="3" borderId="2" xfId="0" applyFont="1" applyFill="1" applyBorder="1" applyAlignment="1" applyProtection="1">
      <alignment horizontal="center" vertical="center"/>
      <protection locked="0"/>
    </xf>
    <xf numFmtId="0" fontId="9" fillId="3" borderId="3" xfId="0" applyFont="1" applyFill="1" applyBorder="1" applyAlignment="1" applyProtection="1">
      <alignment horizontal="center" vertical="center"/>
      <protection locked="0"/>
    </xf>
    <xf numFmtId="0" fontId="9" fillId="3" borderId="4" xfId="0" applyFont="1" applyFill="1" applyBorder="1" applyAlignment="1">
      <alignment horizontal="left" vertical="center" indent="1"/>
    </xf>
    <xf numFmtId="0" fontId="9" fillId="3" borderId="5" xfId="0" applyFont="1" applyFill="1" applyBorder="1" applyAlignment="1">
      <alignment horizontal="left" vertical="center" indent="1"/>
    </xf>
    <xf numFmtId="0" fontId="7" fillId="3" borderId="6" xfId="0" applyFont="1" applyFill="1" applyBorder="1" applyAlignment="1">
      <alignment horizontal="center" vertical="center"/>
    </xf>
    <xf numFmtId="0" fontId="9" fillId="3" borderId="6" xfId="0" applyFont="1" applyFill="1" applyBorder="1" applyAlignment="1" applyProtection="1">
      <alignment horizontal="center" vertical="center"/>
      <protection locked="0"/>
    </xf>
    <xf numFmtId="0" fontId="9" fillId="3" borderId="7" xfId="0" applyFont="1" applyFill="1" applyBorder="1" applyAlignment="1" applyProtection="1">
      <alignment horizontal="center" vertical="center"/>
      <protection locked="0"/>
    </xf>
    <xf numFmtId="0" fontId="10" fillId="6" borderId="8" xfId="0" applyFont="1" applyFill="1" applyBorder="1" applyAlignment="1">
      <alignment horizontal="left" vertical="center" wrapText="1"/>
    </xf>
    <xf numFmtId="0" fontId="9" fillId="6" borderId="9" xfId="0" applyFont="1" applyFill="1" applyBorder="1" applyAlignment="1">
      <alignment horizontal="left" vertical="center" indent="1"/>
    </xf>
    <xf numFmtId="0" fontId="7" fillId="6" borderId="9" xfId="0" applyFont="1" applyFill="1" applyBorder="1" applyAlignment="1">
      <alignment horizontal="center" vertical="center"/>
    </xf>
    <xf numFmtId="0" fontId="9" fillId="6" borderId="9" xfId="0" applyFont="1" applyFill="1" applyBorder="1" applyAlignment="1" applyProtection="1">
      <alignment horizontal="center" vertical="center"/>
      <protection locked="0"/>
    </xf>
    <xf numFmtId="0" fontId="9" fillId="6" borderId="10" xfId="0" applyFont="1" applyFill="1" applyBorder="1" applyAlignment="1" applyProtection="1">
      <alignment horizontal="center" vertical="center"/>
      <protection locked="0"/>
    </xf>
    <xf numFmtId="0" fontId="10" fillId="6" borderId="11" xfId="0" applyFont="1" applyFill="1" applyBorder="1" applyAlignment="1">
      <alignment horizontal="left" vertical="center" wrapText="1"/>
    </xf>
    <xf numFmtId="0" fontId="9" fillId="6" borderId="2" xfId="0" applyFont="1" applyFill="1" applyBorder="1" applyAlignment="1">
      <alignment horizontal="left" vertical="center" indent="1"/>
    </xf>
    <xf numFmtId="5" fontId="7" fillId="6" borderId="2" xfId="1" applyNumberFormat="1" applyFont="1" applyFill="1" applyBorder="1" applyAlignment="1">
      <alignment horizontal="center" vertical="center"/>
    </xf>
    <xf numFmtId="5" fontId="9" fillId="6" borderId="2" xfId="1" applyNumberFormat="1" applyFont="1" applyFill="1" applyBorder="1" applyAlignment="1" applyProtection="1">
      <alignment horizontal="center" vertical="center"/>
      <protection locked="0"/>
    </xf>
    <xf numFmtId="5" fontId="9" fillId="6" borderId="3" xfId="1" applyNumberFormat="1" applyFont="1" applyFill="1" applyBorder="1" applyAlignment="1" applyProtection="1">
      <alignment horizontal="center" vertical="center"/>
      <protection locked="0"/>
    </xf>
    <xf numFmtId="0" fontId="10" fillId="6" borderId="12" xfId="0" applyFont="1" applyFill="1" applyBorder="1" applyAlignment="1">
      <alignment horizontal="left" vertical="center" wrapText="1"/>
    </xf>
    <xf numFmtId="0" fontId="9" fillId="6" borderId="5" xfId="0" applyFont="1" applyFill="1" applyBorder="1" applyAlignment="1">
      <alignment horizontal="left" vertical="center" indent="1"/>
    </xf>
    <xf numFmtId="9" fontId="7" fillId="6" borderId="5" xfId="2" applyFont="1" applyFill="1" applyBorder="1" applyAlignment="1">
      <alignment horizontal="center" vertical="center"/>
    </xf>
    <xf numFmtId="9" fontId="9" fillId="6" borderId="5" xfId="2" applyNumberFormat="1" applyFont="1" applyFill="1" applyBorder="1" applyAlignment="1" applyProtection="1">
      <alignment horizontal="center" vertical="center"/>
      <protection locked="0"/>
    </xf>
    <xf numFmtId="9" fontId="9" fillId="6" borderId="5" xfId="0" applyNumberFormat="1" applyFont="1" applyFill="1" applyBorder="1" applyAlignment="1" applyProtection="1">
      <alignment horizontal="center" vertical="center"/>
      <protection locked="0"/>
    </xf>
    <xf numFmtId="9" fontId="9" fillId="6" borderId="13" xfId="0" applyNumberFormat="1" applyFont="1" applyFill="1" applyBorder="1" applyAlignment="1" applyProtection="1">
      <alignment horizontal="center" vertical="center"/>
      <protection locked="0"/>
    </xf>
    <xf numFmtId="0" fontId="10" fillId="3" borderId="8" xfId="0" applyFont="1" applyFill="1" applyBorder="1" applyAlignment="1">
      <alignment horizontal="left" vertical="center" wrapText="1"/>
    </xf>
    <xf numFmtId="0" fontId="9" fillId="3" borderId="9" xfId="0" applyFont="1" applyFill="1" applyBorder="1" applyAlignment="1">
      <alignment horizontal="left" vertical="center" indent="1"/>
    </xf>
    <xf numFmtId="0" fontId="7" fillId="3" borderId="9" xfId="0" applyFont="1" applyFill="1" applyBorder="1" applyAlignment="1">
      <alignment horizontal="center" vertical="center"/>
    </xf>
    <xf numFmtId="44" fontId="9" fillId="3" borderId="9" xfId="1" applyFont="1" applyFill="1" applyBorder="1" applyAlignment="1" applyProtection="1">
      <alignment horizontal="center" vertical="center"/>
      <protection locked="0"/>
    </xf>
    <xf numFmtId="0" fontId="9" fillId="3" borderId="9" xfId="0" applyFont="1" applyFill="1" applyBorder="1" applyAlignment="1" applyProtection="1">
      <alignment horizontal="center" vertical="center"/>
      <protection locked="0"/>
    </xf>
    <xf numFmtId="0" fontId="9" fillId="3" borderId="10" xfId="0" applyFont="1" applyFill="1" applyBorder="1" applyAlignment="1" applyProtection="1">
      <alignment horizontal="center" vertical="center"/>
      <protection locked="0"/>
    </xf>
    <xf numFmtId="0" fontId="10" fillId="3" borderId="12" xfId="0" applyFont="1" applyFill="1" applyBorder="1" applyAlignment="1">
      <alignment horizontal="left" vertical="center" wrapText="1"/>
    </xf>
    <xf numFmtId="0" fontId="9" fillId="3" borderId="5" xfId="0" applyFont="1" applyFill="1" applyBorder="1" applyAlignment="1">
      <alignment horizontal="left" vertical="center" indent="1"/>
    </xf>
    <xf numFmtId="7" fontId="7" fillId="3" borderId="5" xfId="1" applyNumberFormat="1" applyFont="1" applyFill="1" applyBorder="1" applyAlignment="1">
      <alignment horizontal="center" vertical="center"/>
    </xf>
    <xf numFmtId="3" fontId="9" fillId="3" borderId="5" xfId="1" applyNumberFormat="1" applyFont="1" applyFill="1" applyBorder="1" applyAlignment="1" applyProtection="1">
      <alignment horizontal="center" vertical="center"/>
      <protection locked="0"/>
    </xf>
    <xf numFmtId="3" fontId="9" fillId="3" borderId="5" xfId="0" applyNumberFormat="1" applyFont="1" applyFill="1" applyBorder="1" applyAlignment="1" applyProtection="1">
      <alignment horizontal="center" vertical="center"/>
      <protection locked="0"/>
    </xf>
    <xf numFmtId="3" fontId="9" fillId="3" borderId="13" xfId="0" applyNumberFormat="1" applyFont="1" applyFill="1" applyBorder="1" applyAlignment="1" applyProtection="1">
      <alignment horizontal="center" vertical="center"/>
      <protection locked="0"/>
    </xf>
    <xf numFmtId="0" fontId="9" fillId="3" borderId="8" xfId="0" applyFont="1" applyFill="1" applyBorder="1" applyAlignment="1">
      <alignment horizontal="left" vertical="center" indent="1"/>
    </xf>
    <xf numFmtId="0" fontId="9" fillId="3" borderId="14" xfId="0" applyFont="1" applyFill="1" applyBorder="1" applyAlignment="1">
      <alignment horizontal="left" vertical="center" indent="1"/>
    </xf>
    <xf numFmtId="164" fontId="7" fillId="3" borderId="15" xfId="0" applyNumberFormat="1" applyFont="1" applyFill="1" applyBorder="1" applyAlignment="1">
      <alignment horizontal="center" vertical="center"/>
    </xf>
    <xf numFmtId="164" fontId="9" fillId="3" borderId="15" xfId="0" applyNumberFormat="1" applyFont="1" applyFill="1" applyBorder="1" applyAlignment="1" applyProtection="1">
      <alignment horizontal="center" vertical="center"/>
      <protection locked="0"/>
    </xf>
    <xf numFmtId="164" fontId="9" fillId="3" borderId="16" xfId="0" applyNumberFormat="1" applyFont="1" applyFill="1" applyBorder="1" applyAlignment="1" applyProtection="1">
      <alignment horizontal="center" vertical="center"/>
      <protection locked="0"/>
    </xf>
    <xf numFmtId="0" fontId="9" fillId="3" borderId="11" xfId="0" applyFont="1" applyFill="1" applyBorder="1" applyAlignment="1">
      <alignment horizontal="left" vertical="center" indent="1"/>
    </xf>
    <xf numFmtId="0" fontId="9" fillId="3" borderId="17" xfId="0" applyFont="1" applyFill="1" applyBorder="1" applyAlignment="1">
      <alignment horizontal="left" vertical="center" indent="1"/>
    </xf>
    <xf numFmtId="0" fontId="9" fillId="4" borderId="18" xfId="0" applyFont="1" applyFill="1" applyBorder="1" applyAlignment="1">
      <alignment horizontal="left" vertical="center" wrapText="1" indent="1"/>
    </xf>
    <xf numFmtId="0" fontId="9" fillId="4" borderId="19" xfId="0" applyFont="1" applyFill="1" applyBorder="1" applyAlignment="1">
      <alignment horizontal="left" vertical="center" wrapText="1" indent="1"/>
    </xf>
    <xf numFmtId="0" fontId="7" fillId="4" borderId="19" xfId="0" applyFont="1" applyFill="1" applyBorder="1" applyAlignment="1">
      <alignment horizontal="center" vertical="center" wrapText="1"/>
    </xf>
    <xf numFmtId="0" fontId="9" fillId="4" borderId="19" xfId="0" applyFont="1" applyFill="1" applyBorder="1" applyAlignment="1">
      <alignment horizontal="center" vertical="center" wrapText="1"/>
    </xf>
    <xf numFmtId="0" fontId="9" fillId="4" borderId="20" xfId="0" applyFont="1" applyFill="1" applyBorder="1" applyAlignment="1">
      <alignment horizontal="center" vertical="center" wrapText="1"/>
    </xf>
    <xf numFmtId="0" fontId="6" fillId="4" borderId="21" xfId="0" applyFont="1" applyFill="1" applyBorder="1" applyAlignment="1">
      <alignment horizontal="center"/>
    </xf>
    <xf numFmtId="0" fontId="6" fillId="4" borderId="22" xfId="0" applyFont="1" applyFill="1" applyBorder="1" applyAlignment="1">
      <alignment horizontal="center"/>
    </xf>
    <xf numFmtId="0" fontId="7" fillId="4" borderId="22" xfId="0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8" fillId="5" borderId="24" xfId="0" applyFont="1" applyFill="1" applyBorder="1" applyAlignment="1">
      <alignment horizontal="left" vertical="center" indent="1"/>
    </xf>
    <xf numFmtId="0" fontId="8" fillId="5" borderId="25" xfId="0" applyFont="1" applyFill="1" applyBorder="1" applyAlignment="1">
      <alignment horizontal="left" vertical="center" indent="1"/>
    </xf>
    <xf numFmtId="1" fontId="9" fillId="5" borderId="25" xfId="0" applyNumberFormat="1" applyFont="1" applyFill="1" applyBorder="1" applyAlignment="1">
      <alignment horizontal="center" vertical="center"/>
    </xf>
    <xf numFmtId="1" fontId="9" fillId="5" borderId="26" xfId="0" applyNumberFormat="1" applyFont="1" applyFill="1" applyBorder="1" applyAlignment="1">
      <alignment horizontal="center" vertical="center"/>
    </xf>
    <xf numFmtId="0" fontId="8" fillId="5" borderId="27" xfId="0" applyFont="1" applyFill="1" applyBorder="1" applyAlignment="1">
      <alignment horizontal="left" vertical="center" indent="1"/>
    </xf>
    <xf numFmtId="0" fontId="8" fillId="5" borderId="28" xfId="0" applyFont="1" applyFill="1" applyBorder="1" applyAlignment="1">
      <alignment horizontal="left" vertical="center" indent="1"/>
    </xf>
    <xf numFmtId="5" fontId="9" fillId="5" borderId="28" xfId="0" applyNumberFormat="1" applyFont="1" applyFill="1" applyBorder="1" applyAlignment="1">
      <alignment horizontal="center" vertical="center"/>
    </xf>
    <xf numFmtId="5" fontId="9" fillId="5" borderId="29" xfId="0" applyNumberFormat="1" applyFont="1" applyFill="1" applyBorder="1" applyAlignment="1">
      <alignment horizontal="center" vertical="center"/>
    </xf>
    <xf numFmtId="0" fontId="9" fillId="5" borderId="28" xfId="1" applyNumberFormat="1" applyFont="1" applyFill="1" applyBorder="1" applyAlignment="1">
      <alignment horizontal="center" vertical="center"/>
    </xf>
    <xf numFmtId="0" fontId="9" fillId="5" borderId="29" xfId="1" applyNumberFormat="1" applyFont="1" applyFill="1" applyBorder="1" applyAlignment="1">
      <alignment horizontal="center" vertical="center"/>
    </xf>
    <xf numFmtId="9" fontId="9" fillId="5" borderId="28" xfId="2" applyFont="1" applyFill="1" applyBorder="1" applyAlignment="1">
      <alignment horizontal="center" vertical="center"/>
    </xf>
    <xf numFmtId="9" fontId="9" fillId="5" borderId="29" xfId="2" applyFont="1" applyFill="1" applyBorder="1" applyAlignment="1">
      <alignment horizontal="center" vertical="center"/>
    </xf>
    <xf numFmtId="0" fontId="8" fillId="5" borderId="30" xfId="0" applyFont="1" applyFill="1" applyBorder="1" applyAlignment="1">
      <alignment horizontal="left" vertical="center" indent="1"/>
    </xf>
    <xf numFmtId="0" fontId="8" fillId="5" borderId="31" xfId="0" applyFont="1" applyFill="1" applyBorder="1" applyAlignment="1">
      <alignment horizontal="left" vertical="center" indent="1"/>
    </xf>
    <xf numFmtId="1" fontId="6" fillId="5" borderId="31" xfId="0" applyNumberFormat="1" applyFont="1" applyFill="1" applyBorder="1" applyAlignment="1">
      <alignment horizontal="center" vertical="center"/>
    </xf>
    <xf numFmtId="1" fontId="9" fillId="5" borderId="31" xfId="0" applyNumberFormat="1" applyFont="1" applyFill="1" applyBorder="1" applyAlignment="1">
      <alignment horizontal="center" vertical="center"/>
    </xf>
    <xf numFmtId="1" fontId="9" fillId="5" borderId="32" xfId="0" applyNumberFormat="1" applyFont="1" applyFill="1" applyBorder="1" applyAlignment="1">
      <alignment horizontal="center" vertical="center"/>
    </xf>
    <xf numFmtId="0" fontId="2" fillId="5" borderId="0" xfId="0" applyFont="1" applyFill="1" applyAlignment="1">
      <alignment horizontal="left" vertical="center" indent="1"/>
    </xf>
    <xf numFmtId="0" fontId="2" fillId="5" borderId="0" xfId="0" applyFont="1" applyFill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11" fillId="5" borderId="0" xfId="0" applyFont="1" applyFill="1" applyAlignment="1">
      <alignment horizontal="center" vertical="center"/>
    </xf>
    <xf numFmtId="0" fontId="12" fillId="5" borderId="0" xfId="3" applyFill="1" applyAlignment="1">
      <alignment horizontal="center" vertical="center"/>
    </xf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24">
    <dxf>
      <fill>
        <patternFill>
          <bgColor rgb="FF92D050"/>
        </patternFill>
      </fill>
    </dxf>
    <dxf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FFC7CE"/>
        </patternFill>
      </fill>
    </dxf>
    <dxf>
      <fill>
        <gradientFill degree="90">
          <stop position="0">
            <color rgb="FF92D050"/>
          </stop>
          <stop position="1">
            <color rgb="FF92D050"/>
          </stop>
        </gradientFill>
      </fill>
    </dxf>
    <dxf>
      <fill>
        <patternFill>
          <bgColor rgb="FFFF3B3B"/>
        </patternFill>
      </fill>
    </dxf>
  </dxfs>
  <tableStyles count="0" defaultTableStyle="TableStyleMedium2" defaultPivotStyle="PivotStyleLight16"/>
  <colors>
    <mruColors>
      <color rgb="FFE6EAEE"/>
      <color rgb="FFE0ECF4"/>
      <color rgb="FFD5EFFF"/>
      <color rgb="FF122030"/>
      <color rgb="FFFF3B3B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667702</xdr:colOff>
      <xdr:row>0</xdr:row>
      <xdr:rowOff>9525</xdr:rowOff>
    </xdr:from>
    <xdr:to>
      <xdr:col>9</xdr:col>
      <xdr:colOff>9525</xdr:colOff>
      <xdr:row>4</xdr:row>
      <xdr:rowOff>85725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49502" y="9525"/>
          <a:ext cx="980123" cy="933450"/>
        </a:xfrm>
        <a:prstGeom prst="rect">
          <a:avLst/>
        </a:prstGeom>
      </xdr:spPr>
    </xdr:pic>
    <xdr:clientData/>
  </xdr:twoCellAnchor>
  <xdr:twoCellAnchor editAs="oneCell">
    <xdr:from>
      <xdr:col>0</xdr:col>
      <xdr:colOff>85725</xdr:colOff>
      <xdr:row>0</xdr:row>
      <xdr:rowOff>19050</xdr:rowOff>
    </xdr:from>
    <xdr:to>
      <xdr:col>1</xdr:col>
      <xdr:colOff>970598</xdr:colOff>
      <xdr:row>5</xdr:row>
      <xdr:rowOff>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19050"/>
          <a:ext cx="980123" cy="933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hawneepaint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1"/>
  <sheetViews>
    <sheetView tabSelected="1" zoomScaleNormal="100" workbookViewId="0">
      <selection activeCell="M8" sqref="M8"/>
    </sheetView>
  </sheetViews>
  <sheetFormatPr defaultRowHeight="15" x14ac:dyDescent="0.25"/>
  <cols>
    <col min="1" max="1" width="1.42578125" style="3" customWidth="1"/>
    <col min="2" max="2" width="19.85546875" style="3" customWidth="1"/>
    <col min="3" max="3" width="34.5703125" style="1" customWidth="1"/>
    <col min="4" max="4" width="9.42578125" style="4" customWidth="1"/>
    <col min="5" max="5" width="11.85546875" style="1" customWidth="1"/>
    <col min="6" max="9" width="12.28515625" style="1" customWidth="1"/>
    <col min="10" max="10" width="1.42578125" style="1" customWidth="1"/>
    <col min="11" max="29" width="9.140625" style="1"/>
    <col min="30" max="16384" width="9.140625" style="3"/>
  </cols>
  <sheetData>
    <row r="1" spans="1:10" x14ac:dyDescent="0.25">
      <c r="A1" s="8"/>
      <c r="B1" s="8"/>
      <c r="C1" s="92" t="s">
        <v>30</v>
      </c>
      <c r="D1" s="92"/>
      <c r="E1" s="92"/>
      <c r="F1" s="92"/>
      <c r="G1" s="92"/>
      <c r="H1" s="89"/>
      <c r="I1" s="89"/>
      <c r="J1" s="89"/>
    </row>
    <row r="2" spans="1:10" ht="15" customHeight="1" x14ac:dyDescent="0.25">
      <c r="A2" s="8"/>
      <c r="B2" s="8"/>
      <c r="C2" s="92"/>
      <c r="D2" s="92"/>
      <c r="E2" s="92"/>
      <c r="F2" s="92"/>
      <c r="G2" s="92"/>
      <c r="H2" s="89"/>
      <c r="I2" s="89"/>
      <c r="J2" s="89"/>
    </row>
    <row r="3" spans="1:10" ht="18" customHeight="1" x14ac:dyDescent="0.25">
      <c r="A3" s="8"/>
      <c r="B3" s="8"/>
      <c r="C3" s="91" t="s">
        <v>31</v>
      </c>
      <c r="D3" s="91"/>
      <c r="E3" s="91"/>
      <c r="F3" s="91"/>
      <c r="G3" s="91"/>
      <c r="H3" s="89"/>
      <c r="I3" s="89"/>
      <c r="J3" s="89"/>
    </row>
    <row r="4" spans="1:10" ht="19.5" customHeight="1" x14ac:dyDescent="0.25">
      <c r="A4" s="8"/>
      <c r="B4" s="8"/>
      <c r="C4" s="93" t="s">
        <v>32</v>
      </c>
      <c r="D4" s="91"/>
      <c r="E4" s="91"/>
      <c r="F4" s="91"/>
      <c r="G4" s="91"/>
      <c r="H4" s="89"/>
      <c r="I4" s="89"/>
      <c r="J4" s="89"/>
    </row>
    <row r="5" spans="1:10" ht="7.5" customHeight="1" x14ac:dyDescent="0.25">
      <c r="A5" s="8"/>
      <c r="B5" s="8"/>
      <c r="C5" s="89"/>
      <c r="D5" s="90"/>
      <c r="E5" s="89"/>
      <c r="F5" s="89"/>
      <c r="G5" s="89"/>
      <c r="H5" s="89"/>
      <c r="I5" s="89"/>
      <c r="J5" s="89"/>
    </row>
    <row r="6" spans="1:10" ht="26.25" x14ac:dyDescent="0.25">
      <c r="A6" s="5"/>
      <c r="B6" s="9" t="s">
        <v>1</v>
      </c>
      <c r="C6" s="9"/>
      <c r="D6" s="9"/>
      <c r="E6" s="9"/>
      <c r="F6" s="9"/>
      <c r="G6" s="9"/>
      <c r="H6" s="9"/>
      <c r="I6" s="9"/>
      <c r="J6" s="6"/>
    </row>
    <row r="7" spans="1:10" ht="43.5" customHeight="1" x14ac:dyDescent="0.25">
      <c r="A7" s="5"/>
      <c r="B7" s="62" t="s">
        <v>29</v>
      </c>
      <c r="C7" s="63"/>
      <c r="D7" s="64" t="s">
        <v>3</v>
      </c>
      <c r="E7" s="65" t="s">
        <v>18</v>
      </c>
      <c r="F7" s="65" t="s">
        <v>19</v>
      </c>
      <c r="G7" s="65" t="s">
        <v>20</v>
      </c>
      <c r="H7" s="65" t="s">
        <v>21</v>
      </c>
      <c r="I7" s="66" t="s">
        <v>22</v>
      </c>
      <c r="J7" s="6"/>
    </row>
    <row r="8" spans="1:10" ht="36.75" customHeight="1" x14ac:dyDescent="0.25">
      <c r="A8" s="5"/>
      <c r="B8" s="11" t="s">
        <v>6</v>
      </c>
      <c r="C8" s="12"/>
      <c r="D8" s="13" t="s">
        <v>4</v>
      </c>
      <c r="E8" s="14" t="s">
        <v>2</v>
      </c>
      <c r="F8" s="14"/>
      <c r="G8" s="14"/>
      <c r="H8" s="15"/>
      <c r="I8" s="16"/>
      <c r="J8" s="6"/>
    </row>
    <row r="9" spans="1:10" ht="20.25" customHeight="1" x14ac:dyDescent="0.25">
      <c r="A9" s="5"/>
      <c r="B9" s="17" t="s">
        <v>7</v>
      </c>
      <c r="C9" s="18"/>
      <c r="D9" s="19">
        <v>20</v>
      </c>
      <c r="E9" s="20" t="s">
        <v>2</v>
      </c>
      <c r="F9" s="20"/>
      <c r="G9" s="20"/>
      <c r="H9" s="20"/>
      <c r="I9" s="21"/>
      <c r="J9" s="6"/>
    </row>
    <row r="10" spans="1:10" ht="20.25" customHeight="1" thickBot="1" x14ac:dyDescent="0.3">
      <c r="A10" s="5"/>
      <c r="B10" s="22" t="s">
        <v>8</v>
      </c>
      <c r="C10" s="23"/>
      <c r="D10" s="24">
        <v>10</v>
      </c>
      <c r="E10" s="25" t="s">
        <v>2</v>
      </c>
      <c r="F10" s="25"/>
      <c r="G10" s="25"/>
      <c r="H10" s="25"/>
      <c r="I10" s="26"/>
      <c r="J10" s="6"/>
    </row>
    <row r="11" spans="1:10" ht="20.25" customHeight="1" x14ac:dyDescent="0.25">
      <c r="A11" s="5"/>
      <c r="B11" s="27" t="s">
        <v>27</v>
      </c>
      <c r="C11" s="28" t="s">
        <v>9</v>
      </c>
      <c r="D11" s="29">
        <v>0</v>
      </c>
      <c r="E11" s="30"/>
      <c r="F11" s="30"/>
      <c r="G11" s="30"/>
      <c r="H11" s="30"/>
      <c r="I11" s="31"/>
      <c r="J11" s="6"/>
    </row>
    <row r="12" spans="1:10" ht="20.25" customHeight="1" x14ac:dyDescent="0.25">
      <c r="A12" s="5"/>
      <c r="B12" s="32"/>
      <c r="C12" s="33" t="s">
        <v>10</v>
      </c>
      <c r="D12" s="34">
        <v>50</v>
      </c>
      <c r="E12" s="35"/>
      <c r="F12" s="35"/>
      <c r="G12" s="35"/>
      <c r="H12" s="35"/>
      <c r="I12" s="36"/>
      <c r="J12" s="6"/>
    </row>
    <row r="13" spans="1:10" ht="20.25" customHeight="1" thickBot="1" x14ac:dyDescent="0.3">
      <c r="A13" s="5"/>
      <c r="B13" s="37"/>
      <c r="C13" s="38" t="s">
        <v>11</v>
      </c>
      <c r="D13" s="39">
        <v>0.43</v>
      </c>
      <c r="E13" s="40"/>
      <c r="F13" s="41"/>
      <c r="G13" s="41"/>
      <c r="H13" s="41"/>
      <c r="I13" s="42"/>
      <c r="J13" s="6"/>
    </row>
    <row r="14" spans="1:10" ht="20.25" customHeight="1" x14ac:dyDescent="0.25">
      <c r="A14" s="5"/>
      <c r="B14" s="43" t="s">
        <v>28</v>
      </c>
      <c r="C14" s="44" t="s">
        <v>15</v>
      </c>
      <c r="D14" s="45">
        <v>1</v>
      </c>
      <c r="E14" s="46"/>
      <c r="F14" s="47"/>
      <c r="G14" s="47"/>
      <c r="H14" s="47"/>
      <c r="I14" s="48"/>
      <c r="J14" s="6"/>
    </row>
    <row r="15" spans="1:10" ht="20.25" customHeight="1" thickBot="1" x14ac:dyDescent="0.3">
      <c r="A15" s="5"/>
      <c r="B15" s="49"/>
      <c r="C15" s="50" t="s">
        <v>12</v>
      </c>
      <c r="D15" s="51">
        <v>50.08</v>
      </c>
      <c r="E15" s="52"/>
      <c r="F15" s="53"/>
      <c r="G15" s="53"/>
      <c r="H15" s="53"/>
      <c r="I15" s="54"/>
      <c r="J15" s="6"/>
    </row>
    <row r="16" spans="1:10" ht="20.25" customHeight="1" x14ac:dyDescent="0.25">
      <c r="A16" s="5"/>
      <c r="B16" s="55" t="s">
        <v>13</v>
      </c>
      <c r="C16" s="56"/>
      <c r="D16" s="57">
        <v>371</v>
      </c>
      <c r="E16" s="58"/>
      <c r="F16" s="58"/>
      <c r="G16" s="58"/>
      <c r="H16" s="58"/>
      <c r="I16" s="59"/>
      <c r="J16" s="6"/>
    </row>
    <row r="17" spans="1:10" ht="20.25" customHeight="1" x14ac:dyDescent="0.25">
      <c r="A17" s="5"/>
      <c r="B17" s="60" t="s">
        <v>14</v>
      </c>
      <c r="C17" s="61"/>
      <c r="D17" s="24">
        <v>60</v>
      </c>
      <c r="E17" s="25"/>
      <c r="F17" s="25"/>
      <c r="G17" s="25"/>
      <c r="H17" s="25"/>
      <c r="I17" s="26"/>
      <c r="J17" s="6"/>
    </row>
    <row r="18" spans="1:10" ht="30" customHeight="1" x14ac:dyDescent="0.25">
      <c r="A18" s="5"/>
      <c r="B18" s="10" t="s">
        <v>5</v>
      </c>
      <c r="C18" s="10"/>
      <c r="D18" s="10"/>
      <c r="E18" s="10"/>
      <c r="F18" s="10"/>
      <c r="G18" s="10"/>
      <c r="H18" s="10"/>
      <c r="I18" s="10"/>
      <c r="J18" s="6"/>
    </row>
    <row r="19" spans="1:10" ht="34.5" customHeight="1" x14ac:dyDescent="0.25">
      <c r="A19" s="5"/>
      <c r="B19" s="67"/>
      <c r="C19" s="68"/>
      <c r="D19" s="69" t="str">
        <f>T(D7)</f>
        <v>Example</v>
      </c>
      <c r="E19" s="70" t="str">
        <f>T(E7)</f>
        <v>Equipment  #1</v>
      </c>
      <c r="F19" s="70" t="str">
        <f t="shared" ref="F19:I19" si="0">T(F7)</f>
        <v>Equipment  #2</v>
      </c>
      <c r="G19" s="70" t="str">
        <f t="shared" si="0"/>
        <v>Equipment  #3</v>
      </c>
      <c r="H19" s="70" t="str">
        <f t="shared" si="0"/>
        <v>Equipment  #4</v>
      </c>
      <c r="I19" s="71" t="str">
        <f t="shared" si="0"/>
        <v>Equipment  #5</v>
      </c>
      <c r="J19" s="6"/>
    </row>
    <row r="20" spans="1:10" ht="19.5" customHeight="1" x14ac:dyDescent="0.25">
      <c r="A20" s="5"/>
      <c r="B20" s="72" t="s">
        <v>24</v>
      </c>
      <c r="C20" s="73"/>
      <c r="D20" s="74">
        <f>SUM(10/D10)*D9</f>
        <v>20</v>
      </c>
      <c r="E20" s="74" t="e">
        <f t="shared" ref="E20:I20" si="1">SUM(10/E10)*E9</f>
        <v>#VALUE!</v>
      </c>
      <c r="F20" s="74" t="e">
        <f t="shared" si="1"/>
        <v>#DIV/0!</v>
      </c>
      <c r="G20" s="74" t="e">
        <f t="shared" si="1"/>
        <v>#DIV/0!</v>
      </c>
      <c r="H20" s="74" t="e">
        <f t="shared" si="1"/>
        <v>#DIV/0!</v>
      </c>
      <c r="I20" s="75" t="e">
        <f t="shared" si="1"/>
        <v>#DIV/0!</v>
      </c>
      <c r="J20" s="6"/>
    </row>
    <row r="21" spans="1:10" ht="19.5" customHeight="1" x14ac:dyDescent="0.25">
      <c r="A21" s="5"/>
      <c r="B21" s="76" t="s">
        <v>0</v>
      </c>
      <c r="C21" s="77"/>
      <c r="D21" s="78">
        <f>SUM(D11*D12)*D20</f>
        <v>0</v>
      </c>
      <c r="E21" s="78" t="e">
        <f t="shared" ref="E21:I21" si="2">SUM(E11*E12)*E20</f>
        <v>#VALUE!</v>
      </c>
      <c r="F21" s="78" t="e">
        <f t="shared" si="2"/>
        <v>#DIV/0!</v>
      </c>
      <c r="G21" s="78" t="e">
        <f t="shared" si="2"/>
        <v>#DIV/0!</v>
      </c>
      <c r="H21" s="78" t="e">
        <f t="shared" si="2"/>
        <v>#DIV/0!</v>
      </c>
      <c r="I21" s="79" t="e">
        <f t="shared" si="2"/>
        <v>#DIV/0!</v>
      </c>
      <c r="J21" s="6"/>
    </row>
    <row r="22" spans="1:10" ht="19.5" customHeight="1" x14ac:dyDescent="0.25">
      <c r="A22" s="5"/>
      <c r="B22" s="76" t="s">
        <v>25</v>
      </c>
      <c r="C22" s="77"/>
      <c r="D22" s="78">
        <f>SUM(D21*D13)</f>
        <v>0</v>
      </c>
      <c r="E22" s="78" t="e">
        <f t="shared" ref="E22:I22" si="3">SUM(E21*E13)</f>
        <v>#VALUE!</v>
      </c>
      <c r="F22" s="78" t="e">
        <f t="shared" si="3"/>
        <v>#DIV/0!</v>
      </c>
      <c r="G22" s="78" t="e">
        <f t="shared" si="3"/>
        <v>#DIV/0!</v>
      </c>
      <c r="H22" s="78" t="e">
        <f t="shared" si="3"/>
        <v>#DIV/0!</v>
      </c>
      <c r="I22" s="79" t="e">
        <f t="shared" si="3"/>
        <v>#DIV/0!</v>
      </c>
      <c r="J22" s="6"/>
    </row>
    <row r="23" spans="1:10" ht="19.5" customHeight="1" x14ac:dyDescent="0.25">
      <c r="A23" s="5"/>
      <c r="B23" s="76" t="s">
        <v>23</v>
      </c>
      <c r="C23" s="77"/>
      <c r="D23" s="80">
        <f>SUM(((10/D10)*D9))</f>
        <v>20</v>
      </c>
      <c r="E23" s="80" t="e">
        <f t="shared" ref="E23:I23" si="4">SUM(((10/E10)*E9))</f>
        <v>#VALUE!</v>
      </c>
      <c r="F23" s="80" t="e">
        <f t="shared" si="4"/>
        <v>#DIV/0!</v>
      </c>
      <c r="G23" s="80" t="e">
        <f t="shared" si="4"/>
        <v>#DIV/0!</v>
      </c>
      <c r="H23" s="80" t="e">
        <f t="shared" si="4"/>
        <v>#DIV/0!</v>
      </c>
      <c r="I23" s="81" t="e">
        <f t="shared" si="4"/>
        <v>#DIV/0!</v>
      </c>
      <c r="J23" s="6"/>
    </row>
    <row r="24" spans="1:10" ht="19.5" customHeight="1" x14ac:dyDescent="0.25">
      <c r="A24" s="5"/>
      <c r="B24" s="76" t="s">
        <v>26</v>
      </c>
      <c r="C24" s="77"/>
      <c r="D24" s="78">
        <f>SUM(D23*D15)*D13</f>
        <v>430.68799999999993</v>
      </c>
      <c r="E24" s="78" t="e">
        <f t="shared" ref="E24:I24" si="5">SUM(E23*E15)*E13</f>
        <v>#VALUE!</v>
      </c>
      <c r="F24" s="78" t="e">
        <f t="shared" si="5"/>
        <v>#DIV/0!</v>
      </c>
      <c r="G24" s="78" t="e">
        <f t="shared" si="5"/>
        <v>#DIV/0!</v>
      </c>
      <c r="H24" s="78" t="e">
        <f t="shared" si="5"/>
        <v>#DIV/0!</v>
      </c>
      <c r="I24" s="79" t="e">
        <f t="shared" si="5"/>
        <v>#DIV/0!</v>
      </c>
      <c r="J24" s="6"/>
    </row>
    <row r="25" spans="1:10" ht="19.5" customHeight="1" x14ac:dyDescent="0.25">
      <c r="A25" s="5"/>
      <c r="B25" s="76" t="s">
        <v>16</v>
      </c>
      <c r="C25" s="77"/>
      <c r="D25" s="82">
        <f>SUM(D24/D16)</f>
        <v>1.1608840970350403</v>
      </c>
      <c r="E25" s="82" t="e">
        <f t="shared" ref="E25:I25" si="6">SUM(E24/E16)</f>
        <v>#VALUE!</v>
      </c>
      <c r="F25" s="82" t="e">
        <f t="shared" si="6"/>
        <v>#DIV/0!</v>
      </c>
      <c r="G25" s="82" t="e">
        <f t="shared" si="6"/>
        <v>#DIV/0!</v>
      </c>
      <c r="H25" s="82" t="e">
        <f t="shared" si="6"/>
        <v>#DIV/0!</v>
      </c>
      <c r="I25" s="83" t="e">
        <f t="shared" si="6"/>
        <v>#DIV/0!</v>
      </c>
      <c r="J25" s="6"/>
    </row>
    <row r="26" spans="1:10" ht="19.5" customHeight="1" x14ac:dyDescent="0.25">
      <c r="A26" s="5"/>
      <c r="B26" s="84" t="s">
        <v>17</v>
      </c>
      <c r="C26" s="85"/>
      <c r="D26" s="86">
        <f>SUM(((D16*D17)/D24))</f>
        <v>51.684746266438822</v>
      </c>
      <c r="E26" s="87" t="e">
        <f t="shared" ref="E26:I26" si="7">SUM(E16*E17)/E24</f>
        <v>#VALUE!</v>
      </c>
      <c r="F26" s="87" t="e">
        <f t="shared" si="7"/>
        <v>#DIV/0!</v>
      </c>
      <c r="G26" s="87" t="e">
        <f t="shared" si="7"/>
        <v>#DIV/0!</v>
      </c>
      <c r="H26" s="87" t="e">
        <f t="shared" si="7"/>
        <v>#DIV/0!</v>
      </c>
      <c r="I26" s="88" t="e">
        <f t="shared" si="7"/>
        <v>#DIV/0!</v>
      </c>
      <c r="J26" s="6"/>
    </row>
    <row r="27" spans="1:10" ht="5.25" customHeight="1" x14ac:dyDescent="0.25">
      <c r="A27" s="5"/>
      <c r="B27" s="2"/>
      <c r="C27" s="2"/>
      <c r="D27" s="7"/>
      <c r="E27" s="2"/>
      <c r="F27" s="2"/>
      <c r="G27" s="2"/>
      <c r="H27" s="2"/>
      <c r="I27" s="2"/>
      <c r="J27" s="6"/>
    </row>
    <row r="28" spans="1:10" ht="21.75" customHeight="1" x14ac:dyDescent="0.25"/>
    <row r="29" spans="1:10" ht="21.75" customHeight="1" x14ac:dyDescent="0.25"/>
    <row r="30" spans="1:10" ht="21.75" customHeight="1" x14ac:dyDescent="0.25"/>
    <row r="31" spans="1:10" ht="21.75" customHeight="1" x14ac:dyDescent="0.25"/>
  </sheetData>
  <sheetProtection selectLockedCells="1"/>
  <mergeCells count="21">
    <mergeCell ref="B18:I18"/>
    <mergeCell ref="B19:C19"/>
    <mergeCell ref="C1:G2"/>
    <mergeCell ref="C3:G3"/>
    <mergeCell ref="C4:G4"/>
    <mergeCell ref="B9:C9"/>
    <mergeCell ref="B10:C10"/>
    <mergeCell ref="B16:C16"/>
    <mergeCell ref="B17:C17"/>
    <mergeCell ref="B6:I6"/>
    <mergeCell ref="B11:B13"/>
    <mergeCell ref="B14:B15"/>
    <mergeCell ref="B20:C20"/>
    <mergeCell ref="B21:C21"/>
    <mergeCell ref="B22:C22"/>
    <mergeCell ref="B23:C23"/>
    <mergeCell ref="B24:C24"/>
    <mergeCell ref="B25:C25"/>
    <mergeCell ref="B26:C26"/>
    <mergeCell ref="B7:C7"/>
    <mergeCell ref="B8:C8"/>
  </mergeCells>
  <conditionalFormatting sqref="D26">
    <cfRule type="expression" dxfId="23" priority="22">
      <formula>"if+$C$21&gt;$C$13"</formula>
    </cfRule>
    <cfRule type="cellIs" dxfId="22" priority="24" operator="lessThan">
      <formula>$D$17</formula>
    </cfRule>
  </conditionalFormatting>
  <conditionalFormatting sqref="D25">
    <cfRule type="cellIs" dxfId="21" priority="21" operator="lessThan">
      <formula>1</formula>
    </cfRule>
    <cfRule type="cellIs" dxfId="20" priority="23" operator="greaterThan">
      <formula>1</formula>
    </cfRule>
  </conditionalFormatting>
  <conditionalFormatting sqref="E25">
    <cfRule type="cellIs" dxfId="19" priority="19" operator="lessThan">
      <formula>1</formula>
    </cfRule>
    <cfRule type="cellIs" dxfId="18" priority="20" operator="greaterThan">
      <formula>1</formula>
    </cfRule>
  </conditionalFormatting>
  <conditionalFormatting sqref="F25">
    <cfRule type="cellIs" dxfId="17" priority="17" operator="lessThan">
      <formula>1</formula>
    </cfRule>
    <cfRule type="cellIs" dxfId="16" priority="18" operator="greaterThan">
      <formula>1</formula>
    </cfRule>
  </conditionalFormatting>
  <conditionalFormatting sqref="G25">
    <cfRule type="cellIs" dxfId="15" priority="15" operator="lessThan">
      <formula>1</formula>
    </cfRule>
    <cfRule type="cellIs" dxfId="14" priority="16" operator="greaterThan">
      <formula>1</formula>
    </cfRule>
  </conditionalFormatting>
  <conditionalFormatting sqref="H25">
    <cfRule type="cellIs" dxfId="13" priority="13" operator="lessThan">
      <formula>1</formula>
    </cfRule>
    <cfRule type="cellIs" dxfId="12" priority="14" operator="greaterThan">
      <formula>1</formula>
    </cfRule>
  </conditionalFormatting>
  <conditionalFormatting sqref="I25">
    <cfRule type="cellIs" dxfId="11" priority="11" operator="lessThan">
      <formula>1</formula>
    </cfRule>
    <cfRule type="cellIs" dxfId="10" priority="12" operator="greaterThan">
      <formula>1</formula>
    </cfRule>
  </conditionalFormatting>
  <conditionalFormatting sqref="E26">
    <cfRule type="cellIs" dxfId="9" priority="9" operator="greaterThan">
      <formula>$E$17</formula>
    </cfRule>
    <cfRule type="cellIs" dxfId="8" priority="10" operator="lessThan">
      <formula>$E$17</formula>
    </cfRule>
  </conditionalFormatting>
  <conditionalFormatting sqref="F26">
    <cfRule type="cellIs" dxfId="7" priority="7" operator="greaterThan">
      <formula>$F$17</formula>
    </cfRule>
    <cfRule type="cellIs" dxfId="6" priority="8" operator="lessThan">
      <formula>$F$17</formula>
    </cfRule>
  </conditionalFormatting>
  <conditionalFormatting sqref="G26">
    <cfRule type="cellIs" dxfId="5" priority="5" operator="greaterThan">
      <formula>$G$17</formula>
    </cfRule>
    <cfRule type="cellIs" dxfId="4" priority="6" operator="lessThan">
      <formula>$G$17</formula>
    </cfRule>
  </conditionalFormatting>
  <conditionalFormatting sqref="H26">
    <cfRule type="cellIs" dxfId="3" priority="3" operator="greaterThan">
      <formula>$H$17</formula>
    </cfRule>
    <cfRule type="cellIs" dxfId="2" priority="4" operator="lessThan">
      <formula>$H$17</formula>
    </cfRule>
  </conditionalFormatting>
  <conditionalFormatting sqref="I26">
    <cfRule type="cellIs" dxfId="1" priority="1" operator="greaterThan">
      <formula>$I$17</formula>
    </cfRule>
    <cfRule type="cellIs" dxfId="0" priority="2" operator="lessThan">
      <formula>$I$17</formula>
    </cfRule>
  </conditionalFormatting>
  <hyperlinks>
    <hyperlink ref="C4" r:id="rId1"/>
  </hyperlinks>
  <pageMargins left="0.2" right="0.2" top="0.25" bottom="0.25" header="0" footer="0"/>
  <pageSetup orientation="landscape" horizontalDpi="0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Equipment Valuation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scp4</dc:creator>
  <cp:lastModifiedBy>scp4</cp:lastModifiedBy>
  <cp:lastPrinted>2019-01-30T17:43:46Z</cp:lastPrinted>
  <dcterms:created xsi:type="dcterms:W3CDTF">2019-01-28T15:58:14Z</dcterms:created>
  <dcterms:modified xsi:type="dcterms:W3CDTF">2019-01-30T17:49:11Z</dcterms:modified>
</cp:coreProperties>
</file>