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10" windowWidth="8460" windowHeight="55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<sst xmlns="http://schemas.openxmlformats.org/spreadsheetml/2006/main" count="38" uniqueCount="30">
  <si>
    <t>Staffing Density</t>
  </si>
  <si>
    <t>Available Hours/Tech</t>
  </si>
  <si>
    <t>Total Available Hours</t>
  </si>
  <si>
    <t>Efficiency</t>
  </si>
  <si>
    <t>Hours Sold</t>
  </si>
  <si>
    <t>Rate</t>
  </si>
  <si>
    <t>Labor Sales</t>
  </si>
  <si>
    <t>Gross</t>
  </si>
  <si>
    <t>Margin</t>
  </si>
  <si>
    <t>Parts Sales</t>
  </si>
  <si>
    <t>Material to Labor</t>
  </si>
  <si>
    <t>Material Sales</t>
  </si>
  <si>
    <t>Sublet Sales</t>
  </si>
  <si>
    <t>Total Sales</t>
  </si>
  <si>
    <t>Sales/Technician</t>
  </si>
  <si>
    <t>Avg RO</t>
  </si>
  <si>
    <t>#RO's</t>
  </si>
  <si>
    <t>Parts to Labor</t>
  </si>
  <si>
    <t># of Stalls</t>
  </si>
  <si>
    <t># of Technicians</t>
  </si>
  <si>
    <t>Sublet to Labor</t>
  </si>
  <si>
    <t>% Change</t>
  </si>
  <si>
    <t># of techs / # of stalls</t>
  </si>
  <si>
    <t>billable hours / actual hours</t>
  </si>
  <si>
    <t xml:space="preserve">Prior Year Actual </t>
  </si>
  <si>
    <t>Budget  Year</t>
  </si>
  <si>
    <t>Budgeting for Improvement</t>
  </si>
  <si>
    <t>Gross Hourly Profit</t>
  </si>
  <si>
    <t>Gross Profit / Available Hours</t>
  </si>
  <si>
    <t>Ttl Sales / # of Jobs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</si>
</sst>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%"/>
    <numFmt numFmtId="167" formatCode="_(&quot;$&quot;* #,##0.0_);_(&quot;$&quot;* \(#,##0.0\);_(&quot;$&quot;* &quot;-&quot;??_);_(@_)"/>
    <numFmt numFmtId="168" formatCode="_(&quot;$&quot;* #,##0_);_(&quot;$&quot;* \(#,##0\);_(&quot;$&quot;* &quot;-&quot;??_);_(@_)"/>
  </numFmts>
  <fonts count="40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b/>
      <sz val="10"/>
      <name val="Arial"/>
      <family val="2"/>
    </font>
    <font>
      <sz val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6" fontId="2" fillId="0" borderId="0" xfId="57" applyNumberFormat="1" applyFont="1" applyAlignment="1">
      <alignment/>
    </xf>
    <xf numFmtId="166" fontId="2" fillId="33" borderId="0" xfId="57" applyNumberFormat="1" applyFont="1" applyFill="1" applyAlignment="1">
      <alignment/>
    </xf>
    <xf numFmtId="0" fontId="20" fillId="0" borderId="0" xfId="0" applyFont="1" applyAlignment="1">
      <alignment/>
    </xf>
    <xf numFmtId="43" fontId="20" fillId="0" borderId="0" xfId="42" applyFont="1" applyAlignment="1">
      <alignment/>
    </xf>
    <xf numFmtId="165" fontId="20" fillId="0" borderId="0" xfId="42" applyNumberFormat="1" applyFont="1" applyAlignment="1">
      <alignment/>
    </xf>
    <xf numFmtId="166" fontId="20" fillId="0" borderId="0" xfId="57" applyNumberFormat="1" applyFont="1" applyAlignment="1">
      <alignment/>
    </xf>
    <xf numFmtId="165" fontId="20" fillId="0" borderId="0" xfId="0" applyNumberFormat="1" applyFont="1" applyAlignment="1">
      <alignment/>
    </xf>
    <xf numFmtId="0" fontId="20" fillId="0" borderId="0" xfId="0" applyFont="1" applyFill="1" applyAlignment="1">
      <alignment/>
    </xf>
    <xf numFmtId="0" fontId="0" fillId="0" borderId="0" xfId="0" applyFont="1" applyAlignment="1">
      <alignment/>
    </xf>
    <xf numFmtId="0" fontId="21" fillId="0" borderId="0" xfId="0" applyFont="1" applyAlignment="1">
      <alignment/>
    </xf>
    <xf numFmtId="0" fontId="20" fillId="34" borderId="0" xfId="0" applyFont="1" applyFill="1" applyAlignment="1">
      <alignment/>
    </xf>
    <xf numFmtId="0" fontId="0" fillId="34" borderId="0" xfId="0" applyFont="1" applyFill="1" applyAlignment="1">
      <alignment/>
    </xf>
    <xf numFmtId="43" fontId="20" fillId="34" borderId="0" xfId="42" applyFont="1" applyFill="1" applyAlignment="1">
      <alignment/>
    </xf>
    <xf numFmtId="0" fontId="2" fillId="34" borderId="0" xfId="0" applyFont="1" applyFill="1" applyAlignment="1">
      <alignment/>
    </xf>
    <xf numFmtId="165" fontId="20" fillId="34" borderId="0" xfId="42" applyNumberFormat="1" applyFont="1" applyFill="1" applyAlignment="1">
      <alignment/>
    </xf>
    <xf numFmtId="165" fontId="2" fillId="34" borderId="0" xfId="42" applyNumberFormat="1" applyFont="1" applyFill="1" applyAlignment="1">
      <alignment/>
    </xf>
    <xf numFmtId="165" fontId="20" fillId="35" borderId="0" xfId="0" applyNumberFormat="1" applyFont="1" applyFill="1" applyAlignment="1">
      <alignment/>
    </xf>
    <xf numFmtId="166" fontId="20" fillId="34" borderId="0" xfId="57" applyNumberFormat="1" applyFont="1" applyFill="1" applyAlignment="1">
      <alignment/>
    </xf>
    <xf numFmtId="166" fontId="2" fillId="34" borderId="0" xfId="57" applyNumberFormat="1" applyFont="1" applyFill="1" applyAlignment="1">
      <alignment/>
    </xf>
    <xf numFmtId="0" fontId="1" fillId="0" borderId="0" xfId="0" applyFont="1" applyAlignment="1">
      <alignment horizontal="center" wrapText="1"/>
    </xf>
    <xf numFmtId="0" fontId="22" fillId="0" borderId="0" xfId="0" applyFont="1" applyAlignment="1">
      <alignment horizontal="center" vertical="center"/>
    </xf>
    <xf numFmtId="44" fontId="20" fillId="34" borderId="0" xfId="44" applyFont="1" applyFill="1" applyAlignment="1">
      <alignment/>
    </xf>
    <xf numFmtId="44" fontId="2" fillId="34" borderId="0" xfId="44" applyFont="1" applyFill="1" applyAlignment="1">
      <alignment/>
    </xf>
    <xf numFmtId="168" fontId="20" fillId="34" borderId="0" xfId="44" applyNumberFormat="1" applyFont="1" applyFill="1" applyAlignment="1">
      <alignment/>
    </xf>
    <xf numFmtId="168" fontId="2" fillId="34" borderId="0" xfId="44" applyNumberFormat="1" applyFont="1" applyFill="1" applyAlignment="1">
      <alignment/>
    </xf>
    <xf numFmtId="168" fontId="20" fillId="0" borderId="0" xfId="44" applyNumberFormat="1" applyFont="1" applyAlignment="1">
      <alignment/>
    </xf>
    <xf numFmtId="168" fontId="2" fillId="0" borderId="0" xfId="44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8"/>
  <sheetViews>
    <sheetView tabSelected="1" zoomScalePageLayoutView="0" workbookViewId="0" topLeftCell="A1">
      <selection activeCell="A1" sqref="A1:B1"/>
    </sheetView>
  </sheetViews>
  <sheetFormatPr defaultColWidth="9.140625" defaultRowHeight="12.75"/>
  <cols>
    <col min="1" max="1" width="25.140625" style="1" bestFit="1" customWidth="1"/>
    <col min="2" max="2" width="25.140625" style="11" customWidth="1"/>
    <col min="3" max="3" width="12.8515625" style="1" customWidth="1"/>
    <col min="4" max="4" width="8.8515625" style="1" customWidth="1"/>
    <col min="5" max="5" width="12.8515625" style="1" customWidth="1"/>
    <col min="6" max="6" width="11.57421875" style="1" customWidth="1"/>
    <col min="7" max="7" width="9.140625" style="1" customWidth="1"/>
  </cols>
  <sheetData>
    <row r="1" spans="1:5" ht="30.75" customHeight="1">
      <c r="A1" s="23" t="s">
        <v>26</v>
      </c>
      <c r="B1" s="23"/>
      <c r="C1" s="22" t="s">
        <v>25</v>
      </c>
      <c r="D1" s="22" t="s">
        <v>21</v>
      </c>
      <c r="E1" s="22" t="s">
        <v>24</v>
      </c>
    </row>
    <row r="3" spans="1:6" ht="15">
      <c r="A3" s="5" t="s">
        <v>18</v>
      </c>
      <c r="C3" s="5">
        <v>5</v>
      </c>
      <c r="D3" s="2"/>
      <c r="E3" s="5">
        <f>+C3</f>
        <v>5</v>
      </c>
      <c r="F3" s="5"/>
    </row>
    <row r="4" spans="1:6" ht="15">
      <c r="A4" s="13" t="s">
        <v>0</v>
      </c>
      <c r="B4" s="14" t="s">
        <v>22</v>
      </c>
      <c r="C4" s="15">
        <f>+C3/C5</f>
        <v>0.5555555555555556</v>
      </c>
      <c r="D4" s="16"/>
      <c r="E4" s="15">
        <f>+E3/E5</f>
        <v>0.5555555555555556</v>
      </c>
      <c r="F4" s="5"/>
    </row>
    <row r="5" spans="1:6" ht="15">
      <c r="A5" s="5" t="s">
        <v>19</v>
      </c>
      <c r="C5" s="5">
        <v>9</v>
      </c>
      <c r="D5" s="2"/>
      <c r="E5" s="10">
        <f>+C5</f>
        <v>9</v>
      </c>
      <c r="F5" s="5"/>
    </row>
    <row r="6" spans="1:6" ht="15">
      <c r="A6" s="5" t="s">
        <v>1</v>
      </c>
      <c r="C6" s="7">
        <v>1952</v>
      </c>
      <c r="D6" s="2"/>
      <c r="E6" s="9">
        <f>+C6</f>
        <v>1952</v>
      </c>
      <c r="F6" s="5"/>
    </row>
    <row r="7" spans="1:6" ht="15">
      <c r="A7" s="13" t="s">
        <v>2</v>
      </c>
      <c r="B7" s="14"/>
      <c r="C7" s="17">
        <f>+C5*C6</f>
        <v>17568</v>
      </c>
      <c r="D7" s="16"/>
      <c r="E7" s="17">
        <f>+E5*E6</f>
        <v>17568</v>
      </c>
      <c r="F7" s="5"/>
    </row>
    <row r="8" spans="1:6" ht="15">
      <c r="A8" s="5" t="s">
        <v>3</v>
      </c>
      <c r="B8" s="11" t="s">
        <v>23</v>
      </c>
      <c r="C8" s="8">
        <v>1.25</v>
      </c>
      <c r="D8" s="4">
        <v>0.01</v>
      </c>
      <c r="E8" s="8">
        <f>+(C8+(C8*D8))</f>
        <v>1.2625</v>
      </c>
      <c r="F8" s="5"/>
    </row>
    <row r="9" spans="1:6" ht="15">
      <c r="A9" s="5" t="s">
        <v>4</v>
      </c>
      <c r="C9" s="7">
        <f>+C7*C8</f>
        <v>21960</v>
      </c>
      <c r="D9" s="2"/>
      <c r="E9" s="7">
        <f>+E7*E8</f>
        <v>22179.6</v>
      </c>
      <c r="F9" s="5"/>
    </row>
    <row r="10" spans="1:6" ht="15">
      <c r="A10" s="5" t="s">
        <v>5</v>
      </c>
      <c r="C10" s="6">
        <v>53.07</v>
      </c>
      <c r="D10" s="2"/>
      <c r="E10" s="6">
        <v>34</v>
      </c>
      <c r="F10" s="5"/>
    </row>
    <row r="11" spans="1:6" ht="15">
      <c r="A11" s="5"/>
      <c r="C11" s="5"/>
      <c r="D11" s="2"/>
      <c r="E11" s="5"/>
      <c r="F11" s="5"/>
    </row>
    <row r="12" spans="1:6" ht="15">
      <c r="A12" s="13" t="s">
        <v>6</v>
      </c>
      <c r="B12" s="14"/>
      <c r="C12" s="17">
        <f>+C9*C10</f>
        <v>1165417.2</v>
      </c>
      <c r="D12" s="18"/>
      <c r="E12" s="17">
        <f>+E9*E10</f>
        <v>754106.3999999999</v>
      </c>
      <c r="F12" s="5"/>
    </row>
    <row r="13" spans="1:6" ht="15">
      <c r="A13" s="13" t="s">
        <v>7</v>
      </c>
      <c r="B13" s="14"/>
      <c r="C13" s="17">
        <f>+C12*C14</f>
        <v>699250.32</v>
      </c>
      <c r="D13" s="18"/>
      <c r="E13" s="17">
        <f>+E12*E14</f>
        <v>452463.8399999999</v>
      </c>
      <c r="F13" s="5"/>
    </row>
    <row r="14" spans="1:6" ht="15">
      <c r="A14" s="5" t="s">
        <v>8</v>
      </c>
      <c r="C14" s="8">
        <v>0.6</v>
      </c>
      <c r="D14" s="4">
        <v>0</v>
      </c>
      <c r="E14" s="8">
        <f>+(C14+(C14*D14))</f>
        <v>0.6</v>
      </c>
      <c r="F14" s="5"/>
    </row>
    <row r="15" spans="1:6" ht="15">
      <c r="A15" s="5"/>
      <c r="C15" s="5"/>
      <c r="D15" s="2"/>
      <c r="E15" s="5"/>
      <c r="F15" s="5"/>
    </row>
    <row r="16" spans="1:6" ht="15">
      <c r="A16" s="5" t="s">
        <v>17</v>
      </c>
      <c r="C16" s="8">
        <v>0.8</v>
      </c>
      <c r="D16" s="4">
        <v>0</v>
      </c>
      <c r="E16" s="8">
        <f>+(C16+(C16*D16))</f>
        <v>0.8</v>
      </c>
      <c r="F16" s="5"/>
    </row>
    <row r="17" spans="1:6" ht="15">
      <c r="A17" s="13" t="s">
        <v>9</v>
      </c>
      <c r="B17" s="14"/>
      <c r="C17" s="17">
        <f>+C12*C16</f>
        <v>932333.76</v>
      </c>
      <c r="D17" s="18"/>
      <c r="E17" s="17">
        <f>+E12*E16</f>
        <v>603285.12</v>
      </c>
      <c r="F17" s="5"/>
    </row>
    <row r="18" spans="1:6" ht="15">
      <c r="A18" s="13" t="s">
        <v>7</v>
      </c>
      <c r="B18" s="14"/>
      <c r="C18" s="17">
        <f>+C17*C19</f>
        <v>233083.44</v>
      </c>
      <c r="D18" s="18"/>
      <c r="E18" s="17">
        <f>+E17*E19</f>
        <v>150821.28</v>
      </c>
      <c r="F18" s="5"/>
    </row>
    <row r="19" spans="1:6" ht="15">
      <c r="A19" s="5" t="s">
        <v>8</v>
      </c>
      <c r="C19" s="8">
        <v>0.25</v>
      </c>
      <c r="D19" s="4">
        <v>0</v>
      </c>
      <c r="E19" s="8">
        <f>+(C19+(C19*D19))</f>
        <v>0.25</v>
      </c>
      <c r="F19" s="5"/>
    </row>
    <row r="20" spans="1:6" ht="15">
      <c r="A20" s="5"/>
      <c r="C20" s="5"/>
      <c r="D20" s="2"/>
      <c r="E20" s="5"/>
      <c r="F20" s="5"/>
    </row>
    <row r="21" spans="1:6" ht="15">
      <c r="A21" s="5" t="s">
        <v>10</v>
      </c>
      <c r="C21" s="8">
        <v>0.18</v>
      </c>
      <c r="D21" s="3"/>
      <c r="E21" s="8">
        <v>0.18</v>
      </c>
      <c r="F21" s="5"/>
    </row>
    <row r="22" spans="1:6" ht="15">
      <c r="A22" s="13" t="s">
        <v>11</v>
      </c>
      <c r="B22" s="14"/>
      <c r="C22" s="17">
        <f>+C12*C21</f>
        <v>209775.096</v>
      </c>
      <c r="D22" s="18"/>
      <c r="E22" s="17">
        <f>+E12*E21</f>
        <v>135739.15199999997</v>
      </c>
      <c r="F22" s="5"/>
    </row>
    <row r="23" spans="1:6" ht="15">
      <c r="A23" s="13" t="s">
        <v>7</v>
      </c>
      <c r="B23" s="14"/>
      <c r="C23" s="17">
        <f>+C22*C24</f>
        <v>46150.52112</v>
      </c>
      <c r="D23" s="18"/>
      <c r="E23" s="17">
        <f>+E22*E24</f>
        <v>29862.613439999994</v>
      </c>
      <c r="F23" s="5"/>
    </row>
    <row r="24" spans="1:6" ht="15">
      <c r="A24" s="5" t="s">
        <v>8</v>
      </c>
      <c r="C24" s="8">
        <v>0.22</v>
      </c>
      <c r="D24" s="4">
        <v>0</v>
      </c>
      <c r="E24" s="8">
        <f>+(C24+(C24*D24))</f>
        <v>0.22</v>
      </c>
      <c r="F24" s="5"/>
    </row>
    <row r="25" spans="1:6" ht="15">
      <c r="A25" s="5"/>
      <c r="C25" s="5"/>
      <c r="D25" s="2"/>
      <c r="E25" s="5"/>
      <c r="F25" s="5"/>
    </row>
    <row r="26" spans="1:6" ht="15">
      <c r="A26" s="5" t="s">
        <v>20</v>
      </c>
      <c r="C26" s="8">
        <v>0.1</v>
      </c>
      <c r="D26" s="3"/>
      <c r="E26" s="8">
        <v>0.1</v>
      </c>
      <c r="F26" s="5"/>
    </row>
    <row r="27" spans="1:6" ht="15">
      <c r="A27" s="13" t="s">
        <v>12</v>
      </c>
      <c r="B27" s="14"/>
      <c r="C27" s="17">
        <f>+C12*C26</f>
        <v>116541.72</v>
      </c>
      <c r="D27" s="18"/>
      <c r="E27" s="17">
        <f>+E12*E26</f>
        <v>75410.64</v>
      </c>
      <c r="F27" s="5"/>
    </row>
    <row r="28" spans="1:6" ht="15">
      <c r="A28" s="13" t="s">
        <v>7</v>
      </c>
      <c r="B28" s="14"/>
      <c r="C28" s="17">
        <f>+C27*C29</f>
        <v>17481.257999999998</v>
      </c>
      <c r="D28" s="18"/>
      <c r="E28" s="17">
        <f>+E27*E29</f>
        <v>11311.596</v>
      </c>
      <c r="F28" s="5"/>
    </row>
    <row r="29" spans="1:6" ht="15">
      <c r="A29" s="5" t="s">
        <v>8</v>
      </c>
      <c r="C29" s="8">
        <v>0.15</v>
      </c>
      <c r="D29" s="4">
        <v>0</v>
      </c>
      <c r="E29" s="8">
        <f>+(C29+(C29*D29))</f>
        <v>0.15</v>
      </c>
      <c r="F29" s="8"/>
    </row>
    <row r="30" spans="1:6" ht="15">
      <c r="A30" s="5"/>
      <c r="C30" s="5"/>
      <c r="D30" s="2"/>
      <c r="E30" s="5"/>
      <c r="F30" s="5"/>
    </row>
    <row r="31" spans="1:6" ht="15">
      <c r="A31" s="5"/>
      <c r="C31" s="5"/>
      <c r="D31" s="2"/>
      <c r="E31" s="5"/>
      <c r="F31" s="5"/>
    </row>
    <row r="32" spans="1:6" ht="15">
      <c r="A32" s="13" t="s">
        <v>13</v>
      </c>
      <c r="B32" s="14"/>
      <c r="C32" s="26">
        <f>+C12+C17+C22+C27</f>
        <v>2424067.776</v>
      </c>
      <c r="D32" s="27"/>
      <c r="E32" s="26">
        <f>+E12+E17+E22+E27</f>
        <v>1568541.312</v>
      </c>
      <c r="F32" s="19">
        <f>+E32-C32</f>
        <v>-855526.4640000002</v>
      </c>
    </row>
    <row r="33" spans="1:6" ht="15">
      <c r="A33" s="13" t="s">
        <v>7</v>
      </c>
      <c r="B33" s="14"/>
      <c r="C33" s="26">
        <f>+C13+C18+C23+C28</f>
        <v>995965.5391200001</v>
      </c>
      <c r="D33" s="27"/>
      <c r="E33" s="26">
        <f>+E13+E18+E23+E28</f>
        <v>644459.3294399999</v>
      </c>
      <c r="F33" s="19">
        <f>+E33-C33</f>
        <v>-351506.2096800002</v>
      </c>
    </row>
    <row r="34" spans="1:6" ht="15">
      <c r="A34" s="13" t="s">
        <v>8</v>
      </c>
      <c r="B34" s="14"/>
      <c r="C34" s="20">
        <f>+C33/C32</f>
        <v>0.41086538461538463</v>
      </c>
      <c r="D34" s="21"/>
      <c r="E34" s="20">
        <f>+E33/E32</f>
        <v>0.4108653846153846</v>
      </c>
      <c r="F34" s="8"/>
    </row>
    <row r="35" spans="1:6" ht="15">
      <c r="A35" s="5"/>
      <c r="C35" s="5"/>
      <c r="D35" s="2"/>
      <c r="E35" s="5"/>
      <c r="F35" s="5"/>
    </row>
    <row r="36" spans="1:6" ht="15">
      <c r="A36" s="13" t="s">
        <v>14</v>
      </c>
      <c r="B36" s="14"/>
      <c r="C36" s="26">
        <f>+C32/C5</f>
        <v>269340.864</v>
      </c>
      <c r="D36" s="27"/>
      <c r="E36" s="26">
        <f>+E32/E5</f>
        <v>174282.368</v>
      </c>
      <c r="F36" s="19">
        <f>+E36-C36</f>
        <v>-95058.49600000001</v>
      </c>
    </row>
    <row r="37" spans="1:6" ht="15">
      <c r="A37" s="13" t="s">
        <v>27</v>
      </c>
      <c r="B37" s="14" t="s">
        <v>28</v>
      </c>
      <c r="C37" s="24">
        <f>+C33/C7</f>
        <v>56.6920275</v>
      </c>
      <c r="D37" s="25"/>
      <c r="E37" s="24">
        <f>+E33/E7</f>
        <v>36.683704999999996</v>
      </c>
      <c r="F37" s="19">
        <f>+E37-C37</f>
        <v>-20.008322500000006</v>
      </c>
    </row>
    <row r="38" spans="1:6" ht="15">
      <c r="A38" s="5"/>
      <c r="C38" s="5"/>
      <c r="D38" s="2"/>
      <c r="E38" s="5"/>
      <c r="F38" s="5"/>
    </row>
    <row r="39" spans="1:6" ht="15">
      <c r="A39" s="5" t="s">
        <v>15</v>
      </c>
      <c r="B39" s="11" t="s">
        <v>29</v>
      </c>
      <c r="C39" s="28">
        <v>1800</v>
      </c>
      <c r="D39" s="29"/>
      <c r="E39" s="28">
        <v>1800</v>
      </c>
      <c r="F39" s="5"/>
    </row>
    <row r="40" spans="1:6" ht="15">
      <c r="A40" s="13" t="s">
        <v>16</v>
      </c>
      <c r="B40" s="14"/>
      <c r="C40" s="17">
        <f>+C32/C39</f>
        <v>1346.70432</v>
      </c>
      <c r="D40" s="18"/>
      <c r="E40" s="17">
        <f>+E32/E39</f>
        <v>871.41184</v>
      </c>
      <c r="F40" s="19">
        <f>+E40-C40</f>
        <v>-475.29248000000007</v>
      </c>
    </row>
    <row r="41" spans="1:6" ht="15">
      <c r="A41" s="2"/>
      <c r="B41" s="12"/>
      <c r="C41" s="2"/>
      <c r="D41" s="2"/>
      <c r="E41" s="2"/>
      <c r="F41" s="2"/>
    </row>
    <row r="42" spans="1:6" ht="15">
      <c r="A42" s="2"/>
      <c r="B42" s="12"/>
      <c r="C42" s="2"/>
      <c r="D42" s="2"/>
      <c r="E42" s="2"/>
      <c r="F42" s="2"/>
    </row>
    <row r="43" spans="3:6" ht="15">
      <c r="C43" s="2"/>
      <c r="D43" s="2"/>
      <c r="E43" s="2"/>
      <c r="F43" s="2"/>
    </row>
    <row r="44" spans="3:6" ht="15">
      <c r="C44" s="2"/>
      <c r="D44" s="2"/>
      <c r="E44" s="2"/>
      <c r="F44" s="2"/>
    </row>
    <row r="45" spans="3:6" ht="15">
      <c r="C45" s="2"/>
      <c r="D45" s="2"/>
      <c r="E45" s="2"/>
      <c r="F45" s="2"/>
    </row>
    <row r="46" spans="3:6" ht="15">
      <c r="C46" s="2"/>
      <c r="D46" s="2"/>
      <c r="E46" s="2"/>
      <c r="F46" s="2"/>
    </row>
    <row r="47" spans="3:6" ht="15">
      <c r="C47" s="2"/>
      <c r="D47" s="2"/>
      <c r="E47" s="2"/>
      <c r="F47" s="2"/>
    </row>
    <row r="48" spans="3:6" ht="15">
      <c r="C48" s="2"/>
      <c r="D48" s="2"/>
      <c r="E48" s="2"/>
      <c r="F48" s="2"/>
    </row>
    <row r="49" spans="3:6" ht="15">
      <c r="C49" s="2"/>
      <c r="D49" s="2"/>
      <c r="E49" s="2"/>
      <c r="F49" s="2"/>
    </row>
    <row r="50" spans="3:6" ht="15">
      <c r="C50" s="2"/>
      <c r="D50" s="2"/>
      <c r="E50" s="2"/>
      <c r="F50" s="2"/>
    </row>
    <row r="51" spans="3:6" ht="15">
      <c r="C51" s="2"/>
      <c r="D51" s="2"/>
      <c r="E51" s="2"/>
      <c r="F51" s="2"/>
    </row>
    <row r="52" spans="3:6" ht="15">
      <c r="C52" s="2"/>
      <c r="D52" s="2"/>
      <c r="E52" s="2"/>
      <c r="F52" s="2"/>
    </row>
    <row r="53" spans="3:6" ht="15">
      <c r="C53" s="2"/>
      <c r="D53" s="2"/>
      <c r="E53" s="2"/>
      <c r="F53" s="2"/>
    </row>
    <row r="54" spans="3:6" ht="15">
      <c r="C54" s="2"/>
      <c r="D54" s="2"/>
      <c r="E54" s="2"/>
      <c r="F54" s="2"/>
    </row>
    <row r="55" spans="3:6" ht="15">
      <c r="C55" s="2"/>
      <c r="D55" s="2"/>
      <c r="E55" s="2"/>
      <c r="F55" s="2"/>
    </row>
    <row r="56" spans="3:6" ht="15">
      <c r="C56" s="2"/>
      <c r="D56" s="2"/>
      <c r="E56" s="2"/>
      <c r="F56" s="2"/>
    </row>
    <row r="57" spans="3:6" ht="15">
      <c r="C57" s="2"/>
      <c r="D57" s="2"/>
      <c r="E57" s="2"/>
      <c r="F57" s="2"/>
    </row>
    <row r="58" spans="3:6" ht="15">
      <c r="C58" s="2"/>
      <c r="D58" s="2"/>
      <c r="E58" s="2"/>
      <c r="F58" s="2"/>
    </row>
  </sheetData>
  <sheetProtection/>
  <mergeCells count="1">
    <mergeCell ref="A1:B1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 altieri</dc:creator>
  <cp:keywords/>
  <dc:description/>
  <cp:lastModifiedBy>scp4</cp:lastModifiedBy>
  <dcterms:created xsi:type="dcterms:W3CDTF">1999-02-12T00:34:05Z</dcterms:created>
  <dcterms:modified xsi:type="dcterms:W3CDTF">2019-04-11T18:31:08Z</dcterms:modified>
  <cp:category/>
  <cp:version/>
  <cp:contentType/>
  <cp:contentStatus/>
</cp:coreProperties>
</file>